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eph\Downloads\"/>
    </mc:Choice>
  </mc:AlternateContent>
  <xr:revisionPtr revIDLastSave="0" documentId="13_ncr:1_{98710F92-4293-443F-AD01-2916A4E59788}" xr6:coauthVersionLast="47" xr6:coauthVersionMax="47" xr10:uidLastSave="{00000000-0000-0000-0000-000000000000}"/>
  <workbookProtection workbookAlgorithmName="SHA-512" workbookHashValue="meG1N6poGMEUZyK8/LeR1NYpYxtIyg6SUeSoZ9jHpzIPFCJ/a9AGcFZLvpo9zIjwYIrlukWeelt6h/k3Y8fG3w==" workbookSaltValue="mRpvN10J0YYxlQp7Fq97mg==" workbookSpinCount="100000" lockStructure="1"/>
  <bookViews>
    <workbookView xWindow="-120" yWindow="-120" windowWidth="29040" windowHeight="15720" xr2:uid="{253DD840-7EAC-4076-A692-5EF669CEC98D}"/>
  </bookViews>
  <sheets>
    <sheet name="Feuil2" sheetId="2" r:id="rId1"/>
  </sheets>
  <definedNames>
    <definedName name="_xlnm.Print_Area" localSheetId="0">Feuil2!$A$2:$E$110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9" i="2" l="1"/>
  <c r="E96" i="2"/>
  <c r="E95" i="2"/>
  <c r="E94" i="2"/>
  <c r="E98" i="2"/>
  <c r="E87" i="2"/>
  <c r="E7" i="2" l="1"/>
  <c r="E6" i="2"/>
  <c r="E82" i="2" l="1"/>
  <c r="E81" i="2"/>
  <c r="E80" i="2"/>
  <c r="E79" i="2"/>
  <c r="E78" i="2"/>
  <c r="E77" i="2"/>
  <c r="E76" i="2"/>
  <c r="E75" i="2"/>
  <c r="E89" i="2"/>
  <c r="E90" i="2"/>
  <c r="E91" i="2"/>
  <c r="E92" i="2"/>
  <c r="E69" i="2"/>
  <c r="E68" i="2"/>
  <c r="E67" i="2"/>
  <c r="E66" i="2"/>
  <c r="E70" i="2"/>
  <c r="E99" i="2"/>
  <c r="B2" i="2" l="1"/>
  <c r="E97" i="2"/>
  <c r="E86" i="2"/>
  <c r="E85" i="2"/>
  <c r="E88" i="2"/>
  <c r="E84" i="2"/>
  <c r="E83" i="2" l="1"/>
  <c r="E74" i="2"/>
  <c r="E73" i="2"/>
  <c r="E72" i="2"/>
  <c r="E71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93" i="2"/>
  <c r="E11" i="2"/>
  <c r="E10" i="2"/>
  <c r="E9" i="2"/>
  <c r="E8" i="2"/>
  <c r="E5" i="2" l="1"/>
</calcChain>
</file>

<file path=xl/sharedStrings.xml><?xml version="1.0" encoding="utf-8"?>
<sst xmlns="http://schemas.openxmlformats.org/spreadsheetml/2006/main" count="185" uniqueCount="185">
  <si>
    <t>No</t>
  </si>
  <si>
    <t>Description</t>
  </si>
  <si>
    <t>prix unité</t>
  </si>
  <si>
    <t>Quantité</t>
  </si>
  <si>
    <t>total</t>
  </si>
  <si>
    <t>total final</t>
  </si>
  <si>
    <t>Texte de base 6ème édition</t>
  </si>
  <si>
    <t>Juste pour aujourd'hui</t>
  </si>
  <si>
    <t>Miracles happen</t>
  </si>
  <si>
    <t>Le parrainage</t>
  </si>
  <si>
    <t>Guide d'introduction à NA</t>
  </si>
  <si>
    <t>Guiding principles: The spirit of traditions (hard cover)</t>
  </si>
  <si>
    <t>Guiding principles: The spirit of traditions (soft cover)</t>
  </si>
  <si>
    <t>Guide des étapes</t>
  </si>
  <si>
    <t>Petit livre blanc</t>
  </si>
  <si>
    <t>Le Groupe (brochure)</t>
  </si>
  <si>
    <t>Q010</t>
  </si>
  <si>
    <t>Cahier de secrétaire rev 2024</t>
  </si>
  <si>
    <t>Q011</t>
  </si>
  <si>
    <t>Q012</t>
  </si>
  <si>
    <t>Q013</t>
  </si>
  <si>
    <t>Q040</t>
  </si>
  <si>
    <t>Sigle N.A.</t>
  </si>
  <si>
    <t>fr43--</t>
  </si>
  <si>
    <t>Médaillons</t>
  </si>
  <si>
    <t>Q050</t>
  </si>
  <si>
    <t>Q052</t>
  </si>
  <si>
    <t>Q061B</t>
  </si>
  <si>
    <t>Q051</t>
  </si>
  <si>
    <t>PorteFolio Info publique Blanc</t>
  </si>
  <si>
    <t>Vivre sans consommer</t>
  </si>
  <si>
    <t>Derriere les murs</t>
  </si>
  <si>
    <t xml:space="preserve">Ça marche, comment et pourquoi </t>
  </si>
  <si>
    <t>Les Groupes de NA et Les médicaments</t>
  </si>
  <si>
    <t>Les médias sociaux et nos principes directeurs</t>
  </si>
  <si>
    <t>Porte-clés médaillon en argent</t>
  </si>
  <si>
    <t>Porte-clés médaillon noir</t>
  </si>
  <si>
    <t>Porte-clés médaillon en or satiné</t>
  </si>
  <si>
    <t>Porte-clés médaillon en bronze</t>
  </si>
  <si>
    <t>Q9073</t>
  </si>
  <si>
    <t>AFFICHE "LES DOUZE ÉTAPES" 23''x35''</t>
  </si>
  <si>
    <t>Q9074</t>
  </si>
  <si>
    <t>AFFICHE "LES DOUZE TRADITIONS" 23'' x 35''</t>
  </si>
  <si>
    <t>Q9077</t>
  </si>
  <si>
    <t>AFFICHE "LES DOUZE PRINCIPES" 23'' x 35''</t>
  </si>
  <si>
    <t>Q500</t>
  </si>
  <si>
    <t>Guide de Relation Publique</t>
  </si>
  <si>
    <t>Q020</t>
  </si>
  <si>
    <t>Affiche "Reviens ça marche" 17x11</t>
  </si>
  <si>
    <t>Q021</t>
  </si>
  <si>
    <t>Affiche "Afin qu'aucun dépendant" 17x11</t>
  </si>
  <si>
    <t>Q023</t>
  </si>
  <si>
    <t>Affiche "Honnêteté, ouverture" 17x11</t>
  </si>
  <si>
    <t>Q024</t>
  </si>
  <si>
    <t>Affiche "Ensemble nous pouvons" 17x11</t>
  </si>
  <si>
    <t>Q025</t>
  </si>
  <si>
    <t>Affiche "Prière de gratitude" 17x11</t>
  </si>
  <si>
    <t>Q026</t>
  </si>
  <si>
    <t>Affiche "Prière de sérénité" 17x11</t>
  </si>
  <si>
    <t>Q027</t>
  </si>
  <si>
    <t>Affiche "Prière de la 3e étape" 17x11</t>
  </si>
  <si>
    <t>Q028</t>
  </si>
  <si>
    <t>Affiche "Prière Juste pour aujourd'hui" 17x11</t>
  </si>
  <si>
    <t>Little white book special edition</t>
  </si>
  <si>
    <t>Les reunions d'affaires des groupes</t>
  </si>
  <si>
    <t>Serviteurs de confiance du groupe</t>
  </si>
  <si>
    <t>Comportements violents et dérangeants</t>
  </si>
  <si>
    <t>Total des médaillons</t>
  </si>
  <si>
    <t>Ans:</t>
  </si>
  <si>
    <t xml:space="preserve">   Nom du Groupe </t>
  </si>
  <si>
    <t>FR1101</t>
  </si>
  <si>
    <t>FR1112</t>
  </si>
  <si>
    <t>FR1130</t>
  </si>
  <si>
    <t>FR1140</t>
  </si>
  <si>
    <t>FR1150</t>
  </si>
  <si>
    <t>FR1164</t>
  </si>
  <si>
    <t>FR1200</t>
  </si>
  <si>
    <t>FR1400</t>
  </si>
  <si>
    <t>FR1500</t>
  </si>
  <si>
    <t>FR1600</t>
  </si>
  <si>
    <t>FR1601</t>
  </si>
  <si>
    <t>FR1603</t>
  </si>
  <si>
    <t>FR1604</t>
  </si>
  <si>
    <t>FR2202</t>
  </si>
  <si>
    <t>FR2203</t>
  </si>
  <si>
    <t>FR2204</t>
  </si>
  <si>
    <t>FR2205</t>
  </si>
  <si>
    <t>FR2206</t>
  </si>
  <si>
    <t>FR2207</t>
  </si>
  <si>
    <t>FR2301</t>
  </si>
  <si>
    <t>FR2302</t>
  </si>
  <si>
    <t>FR3101</t>
  </si>
  <si>
    <t>FR3102</t>
  </si>
  <si>
    <t>FR3105</t>
  </si>
  <si>
    <t>FR3106</t>
  </si>
  <si>
    <t>FR3107</t>
  </si>
  <si>
    <t>FR3108</t>
  </si>
  <si>
    <t>FR3109</t>
  </si>
  <si>
    <t>FR3110</t>
  </si>
  <si>
    <t>FR3111</t>
  </si>
  <si>
    <t>FR3112</t>
  </si>
  <si>
    <t>FR3113</t>
  </si>
  <si>
    <t>FR3114</t>
  </si>
  <si>
    <t>FR3115</t>
  </si>
  <si>
    <t>FR3116</t>
  </si>
  <si>
    <t>FR3117</t>
  </si>
  <si>
    <t>FR3119</t>
  </si>
  <si>
    <t>FR3120</t>
  </si>
  <si>
    <t>FR3122</t>
  </si>
  <si>
    <t>FR3123</t>
  </si>
  <si>
    <t>FR3124</t>
  </si>
  <si>
    <t>FR3126</t>
  </si>
  <si>
    <t>FR3127</t>
  </si>
  <si>
    <t>FR3128</t>
  </si>
  <si>
    <t>FR3129</t>
  </si>
  <si>
    <t>FR3130</t>
  </si>
  <si>
    <t>FR4100</t>
  </si>
  <si>
    <t>FR4101</t>
  </si>
  <si>
    <t>FR4102</t>
  </si>
  <si>
    <t>FR4103</t>
  </si>
  <si>
    <t>FR4104</t>
  </si>
  <si>
    <t>FR4105</t>
  </si>
  <si>
    <t>FR4106</t>
  </si>
  <si>
    <t>FR4107</t>
  </si>
  <si>
    <t>FR4108</t>
  </si>
  <si>
    <t>Les 12 principes de service</t>
  </si>
  <si>
    <t>Le rétablissement et les problèmes de santé</t>
  </si>
  <si>
    <t>NA: Une ressource près de chez vous(Paquet de 10)</t>
  </si>
  <si>
    <t>Les principes et le leadership au sein du service de NA(Paquet de 10)</t>
  </si>
  <si>
    <t>FR2306</t>
  </si>
  <si>
    <t>NA et les personnes en sevrage assisté(Paquet de 10)</t>
  </si>
  <si>
    <t>Enquête sur les membres NA(Paquet de 10)</t>
  </si>
  <si>
    <t>Information à propos de NA(Paquet de 10)</t>
  </si>
  <si>
    <t>Qui, comment, pourquoi(Paquet de 10)</t>
  </si>
  <si>
    <t>Le Groupe(Paquet de 10)</t>
  </si>
  <si>
    <t>Un autre point de vue(Paquet de 10)</t>
  </si>
  <si>
    <t>Rétablissement et rechute(Paquet de 10)</t>
  </si>
  <si>
    <t>Suis-je dépendant(e)?(Paquet de 10)</t>
  </si>
  <si>
    <t>Juste pour aujourd'hui(Paquet de 10)</t>
  </si>
  <si>
    <t>Vivre le programme(Paquet de 10)</t>
  </si>
  <si>
    <t>Travailler la 4ème étape</t>
  </si>
  <si>
    <t>Parrainage &amp; marrainage (révisé)(Paquet de 10)</t>
  </si>
  <si>
    <t>Le triangle de l'égocentrisme(Paquet de 10)</t>
  </si>
  <si>
    <t>Par les jeunes dépendants, pour les jeunes…(Paquet de 10)</t>
  </si>
  <si>
    <t>Acceptation, foi et rétablissement(Paquet de 10)</t>
  </si>
  <si>
    <t>L'info publique et le membre N,A,(Paquet de 10)</t>
  </si>
  <si>
    <t>Pour le nouveau(Paquet de 10)</t>
  </si>
  <si>
    <t>Pour ceux qui sont en centre de traitement(Paquet de 10)</t>
  </si>
  <si>
    <t>L'acceptation de soi(Paquet de 10)</t>
  </si>
  <si>
    <t>Hôpitaux, prisons et membres(Paquet de 10)</t>
  </si>
  <si>
    <t>Bienvenue à Narcotiques Anonymes(paquet de 10)</t>
  </si>
  <si>
    <t>Rester abstinent à l'extérieur(Paquet de 10)</t>
  </si>
  <si>
    <t>L'argent, ça compte(Paquet de 10)</t>
  </si>
  <si>
    <t>Accessibilité et besoins spécifiques(Paquet de 10)</t>
  </si>
  <si>
    <t>Pour les parents…des jeunes dépendants(Paquet de 10)</t>
  </si>
  <si>
    <t>Financer les services de N,A(Paquet de 10)</t>
  </si>
  <si>
    <t>Une introduction aux réunions de N,A(Paquet de 10)</t>
  </si>
  <si>
    <t>Santé mentale et rétablissement(Paquet de 10)</t>
  </si>
  <si>
    <t>Porte-clé des temps d'abstinence - Juste pour aujourd'hui (blanc)</t>
  </si>
  <si>
    <t>Porte-clé des temps d'abstinence - 30 jours (orange)</t>
  </si>
  <si>
    <t>Porte-clé des temps d'abstinence - 60 jours (vert)</t>
  </si>
  <si>
    <t>Porte-clé des temps d'abstinence - 90 jours (rouge)</t>
  </si>
  <si>
    <t>Porte-clé des temps d'abstinence - 9 mois (jaune)</t>
  </si>
  <si>
    <t>Porte-clé des temps d'abstinence - 6 mois (bleu)</t>
  </si>
  <si>
    <t>Porte-clé des temps d'abstinence - 1 an (phosphorescent)</t>
  </si>
  <si>
    <t>Porte-clé des temps d'abstinence - 18 mois (gris)</t>
  </si>
  <si>
    <t>Porte-clé des temps d'abstinence - Année multiples (noir)</t>
  </si>
  <si>
    <t>Q6090</t>
  </si>
  <si>
    <t>Porte-clés laiton pour médaillon bronze et trois couleurs, fait au QC</t>
  </si>
  <si>
    <t>Cahier du trésorier(2 ans)</t>
  </si>
  <si>
    <t xml:space="preserve">Cahier du R.S.G. </t>
  </si>
  <si>
    <t>20 Suggestions,,,,,(Paquet de 10)</t>
  </si>
  <si>
    <t>Cartes Juste pour aujourd'hui (paquet de 100)</t>
  </si>
  <si>
    <t>Cartes Prière de la sérénité (paquet de 100)</t>
  </si>
  <si>
    <t>Cartes d'affaire NA (paquet de 100)</t>
  </si>
  <si>
    <t>Carte affaire »Prière troisième étape » (pqt 100)</t>
  </si>
  <si>
    <t>Q053</t>
  </si>
  <si>
    <t>Médaillon - Éternité</t>
  </si>
  <si>
    <t>FR-5300</t>
  </si>
  <si>
    <t>Présentoir en métal 8 places</t>
  </si>
  <si>
    <t>Présentoir en métal 16 places</t>
  </si>
  <si>
    <t>Présentoir en métal 20 places</t>
  </si>
  <si>
    <t>Journal d’écriture jpa(Anglais)</t>
  </si>
  <si>
    <t>Boite pour 7e tradition(Anglais)</t>
  </si>
  <si>
    <t xml:space="preserve">    Zeffy/Interac/comptant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</si>
</sst>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$&quot;_ ;_ * \(#,##0.00\)\ &quot;$&quot;_ ;_ * &quot;-&quot;??_)\ &quot;$&quot;_ ;_ @_ "/>
    <numFmt numFmtId="43" formatCode="_ * #,##0.00_)_ ;_ * \(#,##0.00\)_ ;_ * &quot;-&quot;??_)_ ;_ @_ "/>
    <numFmt numFmtId="164" formatCode="#,##0.00\ &quot;$&quot;"/>
  </numFmts>
  <fonts count="2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6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4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8"/>
      <color rgb="FFFF0000"/>
      <name val="Aptos Narrow"/>
      <family val="2"/>
      <scheme val="minor"/>
    </font>
    <font>
      <b/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10"/>
      <color rgb="FF333333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8"/>
      <color theme="1"/>
      <name val="Aptos Narrow"/>
      <family val="2"/>
      <scheme val="minor"/>
    </font>
    <font>
      <b/>
      <sz val="10"/>
      <color theme="1"/>
      <name val="Arial Black"/>
      <family val="2"/>
    </font>
    <font>
      <b/>
      <sz val="10"/>
      <color rgb="FF33333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auto="1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90">
    <xf numFmtId="0" fontId="0" fillId="0" borderId="0" xfId="0"/>
    <xf numFmtId="0" fontId="0" fillId="2" borderId="0" xfId="0" applyFill="1"/>
    <xf numFmtId="0" fontId="0" fillId="5" borderId="5" xfId="0" applyFill="1" applyBorder="1" applyAlignment="1">
      <alignment horizontal="center"/>
    </xf>
    <xf numFmtId="49" fontId="3" fillId="4" borderId="6" xfId="3" applyNumberFormat="1" applyFont="1" applyFill="1" applyBorder="1" applyAlignment="1" applyProtection="1">
      <alignment horizontal="center" vertical="center" wrapText="1"/>
    </xf>
    <xf numFmtId="0" fontId="5" fillId="4" borderId="7" xfId="3" applyFont="1" applyFill="1" applyBorder="1" applyAlignment="1" applyProtection="1">
      <alignment horizontal="center" vertical="center" wrapText="1"/>
    </xf>
    <xf numFmtId="44" fontId="3" fillId="4" borderId="4" xfId="2" applyFont="1" applyFill="1" applyBorder="1" applyAlignment="1" applyProtection="1">
      <alignment horizontal="center" vertical="center" wrapText="1"/>
    </xf>
    <xf numFmtId="44" fontId="6" fillId="4" borderId="4" xfId="2" applyFont="1" applyFill="1" applyBorder="1" applyAlignment="1" applyProtection="1">
      <alignment horizontal="center" vertical="center"/>
    </xf>
    <xf numFmtId="49" fontId="3" fillId="5" borderId="4" xfId="3" applyNumberFormat="1" applyFont="1" applyFill="1" applyBorder="1" applyAlignment="1" applyProtection="1">
      <alignment horizontal="center" vertical="center" wrapText="1"/>
    </xf>
    <xf numFmtId="0" fontId="3" fillId="5" borderId="4" xfId="3" applyFont="1" applyFill="1" applyBorder="1" applyAlignment="1" applyProtection="1">
      <alignment horizontal="center" vertical="center" wrapText="1"/>
    </xf>
    <xf numFmtId="44" fontId="3" fillId="5" borderId="4" xfId="2" applyFont="1" applyFill="1" applyBorder="1" applyAlignment="1" applyProtection="1">
      <alignment horizontal="center" vertical="center" wrapText="1"/>
    </xf>
    <xf numFmtId="44" fontId="4" fillId="5" borderId="4" xfId="2" applyFont="1" applyFill="1" applyBorder="1" applyAlignment="1" applyProtection="1">
      <alignment horizontal="center" vertical="center"/>
    </xf>
    <xf numFmtId="44" fontId="0" fillId="2" borderId="0" xfId="2" applyFont="1" applyFill="1" applyBorder="1"/>
    <xf numFmtId="0" fontId="8" fillId="2" borderId="0" xfId="1" applyNumberFormat="1" applyFont="1" applyFill="1" applyBorder="1" applyProtection="1">
      <protection locked="0"/>
    </xf>
    <xf numFmtId="44" fontId="12" fillId="5" borderId="4" xfId="2" applyFont="1" applyFill="1" applyBorder="1"/>
    <xf numFmtId="44" fontId="12" fillId="6" borderId="4" xfId="2" applyFont="1" applyFill="1" applyBorder="1"/>
    <xf numFmtId="44" fontId="12" fillId="4" borderId="4" xfId="2" applyFont="1" applyFill="1" applyBorder="1"/>
    <xf numFmtId="44" fontId="12" fillId="7" borderId="4" xfId="2" applyFont="1" applyFill="1" applyBorder="1"/>
    <xf numFmtId="44" fontId="12" fillId="8" borderId="4" xfId="2" applyFont="1" applyFill="1" applyBorder="1"/>
    <xf numFmtId="44" fontId="12" fillId="2" borderId="4" xfId="2" applyFont="1" applyFill="1" applyBorder="1"/>
    <xf numFmtId="0" fontId="10" fillId="4" borderId="2" xfId="0" applyFont="1" applyFill="1" applyBorder="1" applyProtection="1">
      <protection locked="0"/>
    </xf>
    <xf numFmtId="0" fontId="12" fillId="0" borderId="5" xfId="0" applyFont="1" applyBorder="1" applyProtection="1">
      <protection locked="0"/>
    </xf>
    <xf numFmtId="0" fontId="12" fillId="0" borderId="3" xfId="0" applyFont="1" applyBorder="1" applyProtection="1">
      <protection locked="0"/>
    </xf>
    <xf numFmtId="0" fontId="7" fillId="3" borderId="4" xfId="0" applyFont="1" applyFill="1" applyBorder="1"/>
    <xf numFmtId="0" fontId="11" fillId="4" borderId="2" xfId="0" applyFont="1" applyFill="1" applyBorder="1" applyProtection="1">
      <protection locked="0"/>
    </xf>
    <xf numFmtId="0" fontId="11" fillId="4" borderId="4" xfId="1" applyNumberFormat="1" applyFont="1" applyFill="1" applyBorder="1" applyAlignment="1" applyProtection="1">
      <alignment horizontal="center"/>
      <protection locked="0"/>
    </xf>
    <xf numFmtId="0" fontId="11" fillId="4" borderId="4" xfId="0" applyFont="1" applyFill="1" applyBorder="1" applyAlignment="1" applyProtection="1">
      <alignment horizontal="center"/>
      <protection locked="0"/>
    </xf>
    <xf numFmtId="37" fontId="0" fillId="3" borderId="4" xfId="0" applyNumberFormat="1" applyFill="1" applyBorder="1" applyAlignment="1">
      <alignment horizontal="center"/>
    </xf>
    <xf numFmtId="0" fontId="12" fillId="5" borderId="4" xfId="0" applyFont="1" applyFill="1" applyBorder="1" applyAlignment="1" applyProtection="1">
      <alignment horizontal="center"/>
      <protection locked="0"/>
    </xf>
    <xf numFmtId="0" fontId="12" fillId="6" borderId="4" xfId="0" applyFont="1" applyFill="1" applyBorder="1" applyAlignment="1" applyProtection="1">
      <alignment horizontal="center"/>
      <protection locked="0"/>
    </xf>
    <xf numFmtId="0" fontId="12" fillId="4" borderId="4" xfId="0" applyFont="1" applyFill="1" applyBorder="1" applyAlignment="1" applyProtection="1">
      <alignment horizontal="center"/>
      <protection locked="0"/>
    </xf>
    <xf numFmtId="0" fontId="12" fillId="7" borderId="4" xfId="0" applyFont="1" applyFill="1" applyBorder="1" applyAlignment="1" applyProtection="1">
      <alignment horizontal="center"/>
      <protection locked="0"/>
    </xf>
    <xf numFmtId="0" fontId="12" fillId="8" borderId="4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14" fontId="9" fillId="5" borderId="4" xfId="0" applyNumberFormat="1" applyFont="1" applyFill="1" applyBorder="1" applyAlignment="1">
      <alignment horizont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12" fillId="4" borderId="4" xfId="0" applyFont="1" applyFill="1" applyBorder="1" applyAlignment="1">
      <alignment horizontal="right"/>
    </xf>
    <xf numFmtId="0" fontId="13" fillId="2" borderId="8" xfId="0" applyFont="1" applyFill="1" applyBorder="1" applyAlignment="1">
      <alignment horizontal="right" vertical="center"/>
    </xf>
    <xf numFmtId="0" fontId="0" fillId="2" borderId="4" xfId="0" applyFill="1" applyBorder="1"/>
    <xf numFmtId="164" fontId="15" fillId="0" borderId="4" xfId="0" applyNumberFormat="1" applyFont="1" applyBorder="1" applyProtection="1">
      <protection locked="0"/>
    </xf>
    <xf numFmtId="0" fontId="16" fillId="3" borderId="4" xfId="0" applyFont="1" applyFill="1" applyBorder="1" applyAlignment="1">
      <alignment horizontal="center" vertical="top"/>
    </xf>
    <xf numFmtId="49" fontId="17" fillId="5" borderId="4" xfId="0" applyNumberFormat="1" applyFont="1" applyFill="1" applyBorder="1" applyAlignment="1">
      <alignment horizontal="center"/>
    </xf>
    <xf numFmtId="49" fontId="18" fillId="5" borderId="4" xfId="0" applyNumberFormat="1" applyFont="1" applyFill="1" applyBorder="1" applyAlignment="1">
      <alignment horizontal="left"/>
    </xf>
    <xf numFmtId="49" fontId="17" fillId="4" borderId="4" xfId="0" applyNumberFormat="1" applyFont="1" applyFill="1" applyBorder="1" applyAlignment="1">
      <alignment horizontal="center"/>
    </xf>
    <xf numFmtId="49" fontId="18" fillId="4" borderId="4" xfId="0" applyNumberFormat="1" applyFont="1" applyFill="1" applyBorder="1" applyAlignment="1">
      <alignment horizontal="left"/>
    </xf>
    <xf numFmtId="0" fontId="17" fillId="6" borderId="4" xfId="0" applyFont="1" applyFill="1" applyBorder="1" applyAlignment="1">
      <alignment horizontal="center"/>
    </xf>
    <xf numFmtId="49" fontId="18" fillId="6" borderId="4" xfId="0" applyNumberFormat="1" applyFont="1" applyFill="1" applyBorder="1" applyAlignment="1">
      <alignment horizontal="left"/>
    </xf>
    <xf numFmtId="49" fontId="17" fillId="6" borderId="4" xfId="0" applyNumberFormat="1" applyFont="1" applyFill="1" applyBorder="1" applyAlignment="1">
      <alignment horizontal="center"/>
    </xf>
    <xf numFmtId="0" fontId="20" fillId="0" borderId="4" xfId="0" applyFont="1" applyBorder="1" applyAlignment="1">
      <alignment vertical="center"/>
    </xf>
    <xf numFmtId="0" fontId="18" fillId="4" borderId="4" xfId="0" applyFont="1" applyFill="1" applyBorder="1"/>
    <xf numFmtId="0" fontId="21" fillId="4" borderId="4" xfId="0" applyFont="1" applyFill="1" applyBorder="1"/>
    <xf numFmtId="49" fontId="17" fillId="8" borderId="4" xfId="0" applyNumberFormat="1" applyFont="1" applyFill="1" applyBorder="1" applyAlignment="1">
      <alignment horizontal="center"/>
    </xf>
    <xf numFmtId="0" fontId="21" fillId="8" borderId="4" xfId="0" applyFont="1" applyFill="1" applyBorder="1" applyAlignment="1">
      <alignment horizontal="left" vertical="top" wrapText="1"/>
    </xf>
    <xf numFmtId="0" fontId="21" fillId="8" borderId="4" xfId="0" applyFont="1" applyFill="1" applyBorder="1"/>
    <xf numFmtId="49" fontId="18" fillId="7" borderId="4" xfId="0" applyNumberFormat="1" applyFont="1" applyFill="1" applyBorder="1" applyAlignment="1">
      <alignment horizontal="left"/>
    </xf>
    <xf numFmtId="0" fontId="22" fillId="4" borderId="4" xfId="0" applyFont="1" applyFill="1" applyBorder="1" applyAlignment="1">
      <alignment horizontal="center"/>
    </xf>
    <xf numFmtId="0" fontId="23" fillId="4" borderId="4" xfId="0" applyFont="1" applyFill="1" applyBorder="1"/>
    <xf numFmtId="0" fontId="22" fillId="5" borderId="4" xfId="0" applyFont="1" applyFill="1" applyBorder="1" applyAlignment="1">
      <alignment horizontal="center"/>
    </xf>
    <xf numFmtId="0" fontId="23" fillId="5" borderId="4" xfId="0" applyFont="1" applyFill="1" applyBorder="1"/>
    <xf numFmtId="0" fontId="22" fillId="8" borderId="4" xfId="0" applyFont="1" applyFill="1" applyBorder="1" applyAlignment="1">
      <alignment horizontal="center"/>
    </xf>
    <xf numFmtId="0" fontId="18" fillId="8" borderId="4" xfId="0" applyFont="1" applyFill="1" applyBorder="1"/>
    <xf numFmtId="0" fontId="19" fillId="4" borderId="4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8" fillId="2" borderId="4" xfId="0" applyFont="1" applyFill="1" applyBorder="1"/>
    <xf numFmtId="0" fontId="19" fillId="8" borderId="4" xfId="0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 vertical="center"/>
    </xf>
    <xf numFmtId="0" fontId="18" fillId="6" borderId="4" xfId="0" applyFont="1" applyFill="1" applyBorder="1"/>
    <xf numFmtId="0" fontId="19" fillId="0" borderId="11" xfId="0" applyFont="1" applyBorder="1" applyAlignment="1">
      <alignment horizontal="center" vertical="center"/>
    </xf>
    <xf numFmtId="0" fontId="18" fillId="0" borderId="4" xfId="0" applyFont="1" applyBorder="1"/>
    <xf numFmtId="0" fontId="24" fillId="4" borderId="2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0" fillId="5" borderId="9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2" borderId="0" xfId="0" applyFill="1"/>
    <xf numFmtId="0" fontId="12" fillId="0" borderId="5" xfId="0" applyFont="1" applyBorder="1" applyProtection="1">
      <protection locked="0"/>
    </xf>
    <xf numFmtId="0" fontId="12" fillId="0" borderId="3" xfId="0" applyFont="1" applyBorder="1" applyProtection="1">
      <protection locked="0"/>
    </xf>
    <xf numFmtId="44" fontId="25" fillId="5" borderId="2" xfId="2" applyFont="1" applyFill="1" applyBorder="1" applyAlignment="1">
      <alignment horizontal="left"/>
    </xf>
    <xf numFmtId="44" fontId="25" fillId="4" borderId="2" xfId="2" applyFont="1" applyFill="1" applyBorder="1" applyAlignment="1">
      <alignment horizontal="left"/>
    </xf>
    <xf numFmtId="44" fontId="25" fillId="6" borderId="2" xfId="2" applyFont="1" applyFill="1" applyBorder="1" applyAlignment="1">
      <alignment horizontal="left"/>
    </xf>
    <xf numFmtId="44" fontId="25" fillId="5" borderId="2" xfId="2" applyFont="1" applyFill="1" applyBorder="1"/>
    <xf numFmtId="44" fontId="25" fillId="4" borderId="2" xfId="2" applyFont="1" applyFill="1" applyBorder="1"/>
    <xf numFmtId="44" fontId="26" fillId="4" borderId="2" xfId="2" applyFont="1" applyFill="1" applyBorder="1"/>
    <xf numFmtId="44" fontId="26" fillId="8" borderId="2" xfId="2" applyFont="1" applyFill="1" applyBorder="1"/>
    <xf numFmtId="44" fontId="25" fillId="7" borderId="2" xfId="2" applyFont="1" applyFill="1" applyBorder="1" applyAlignment="1">
      <alignment horizontal="left"/>
    </xf>
    <xf numFmtId="44" fontId="25" fillId="8" borderId="2" xfId="2" applyFont="1" applyFill="1" applyBorder="1"/>
    <xf numFmtId="44" fontId="25" fillId="2" borderId="2" xfId="2" applyFont="1" applyFill="1" applyBorder="1"/>
    <xf numFmtId="44" fontId="25" fillId="6" borderId="2" xfId="2" applyFont="1" applyFill="1" applyBorder="1"/>
    <xf numFmtId="44" fontId="25" fillId="4" borderId="4" xfId="2" applyFont="1" applyFill="1" applyBorder="1"/>
  </cellXfs>
  <cellStyles count="4">
    <cellStyle name="Milliers" xfId="1" builtinId="3"/>
    <cellStyle name="Monétaire" xfId="2" builtinId="4"/>
    <cellStyle name="Normal" xfId="0" builtinId="0"/>
    <cellStyle name="Titre 3" xfId="3" builtinId="18"/>
  </cellStyles>
  <dxfs count="14">
    <dxf>
      <fill>
        <patternFill>
          <bgColor theme="9" tint="0.79998168889431442"/>
        </patternFill>
      </fill>
    </dxf>
    <dxf>
      <fill>
        <patternFill>
          <fgColor theme="9" tint="0.79998168889431442"/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78</xdr:row>
          <xdr:rowOff>0</xdr:rowOff>
        </xdr:from>
        <xdr:to>
          <xdr:col>8</xdr:col>
          <xdr:colOff>590550</xdr:colOff>
          <xdr:row>79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0</xdr:colOff>
      <xdr:row>1</xdr:row>
      <xdr:rowOff>16565</xdr:rowOff>
    </xdr:from>
    <xdr:to>
      <xdr:col>4</xdr:col>
      <xdr:colOff>16565</xdr:colOff>
      <xdr:row>4</xdr:row>
      <xdr:rowOff>8283</xdr:rowOff>
    </xdr:to>
    <xdr:pic>
      <xdr:nvPicPr>
        <xdr:cNvPr id="3" name="Image 12" descr="logo publications rive-sud.PNG">
          <a:extLst>
            <a:ext uri="{FF2B5EF4-FFF2-40B4-BE49-F238E27FC236}">
              <a16:creationId xmlns:a16="http://schemas.microsoft.com/office/drawing/2014/main" id="{1F1A1370-B793-49D4-8F3B-984D32FF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739" y="16565"/>
          <a:ext cx="1540565" cy="59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16565</xdr:colOff>
      <xdr:row>0</xdr:row>
      <xdr:rowOff>0</xdr:rowOff>
    </xdr:from>
    <xdr:to>
      <xdr:col>4</xdr:col>
      <xdr:colOff>33130</xdr:colOff>
      <xdr:row>3</xdr:row>
      <xdr:rowOff>190500</xdr:rowOff>
    </xdr:to>
    <xdr:pic>
      <xdr:nvPicPr>
        <xdr:cNvPr id="2" name="Image 12" descr="logo publications rive-sud.PNG">
          <a:extLst>
            <a:ext uri="{FF2B5EF4-FFF2-40B4-BE49-F238E27FC236}">
              <a16:creationId xmlns:a16="http://schemas.microsoft.com/office/drawing/2014/main" id="{DA29141E-C074-2FC7-24E0-71EEE6E8C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0"/>
          <a:ext cx="1540565" cy="596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DE9AA-9ACC-4C7E-9182-552BC045A6D9}">
  <sheetPr codeName="Feuil1"/>
  <dimension ref="A1:E110"/>
  <sheetViews>
    <sheetView showGridLines="0" tabSelected="1" topLeftCell="A2" zoomScale="115" zoomScaleNormal="115" workbookViewId="0">
      <selection activeCell="E102" sqref="E102"/>
    </sheetView>
  </sheetViews>
  <sheetFormatPr baseColWidth="10" defaultRowHeight="15" x14ac:dyDescent="0.25"/>
  <cols>
    <col min="1" max="1" width="10.5703125" customWidth="1"/>
    <col min="2" max="2" width="54.85546875" customWidth="1"/>
    <col min="5" max="5" width="16.5703125" customWidth="1"/>
  </cols>
  <sheetData>
    <row r="1" spans="1:5" hidden="1" x14ac:dyDescent="0.25"/>
    <row r="2" spans="1:5" ht="17.100000000000001" customHeight="1" x14ac:dyDescent="0.3">
      <c r="A2" s="2"/>
      <c r="B2" s="33">
        <f ca="1">TODAY()</f>
        <v>46266</v>
      </c>
      <c r="C2" s="71"/>
      <c r="D2" s="72"/>
      <c r="E2" s="39" t="s">
        <v>184</v>
      </c>
    </row>
    <row r="3" spans="1:5" ht="15.75" x14ac:dyDescent="0.25">
      <c r="A3" s="68" t="s">
        <v>69</v>
      </c>
      <c r="B3" s="34"/>
      <c r="C3" s="71"/>
      <c r="D3" s="72"/>
      <c r="E3" s="38"/>
    </row>
    <row r="4" spans="1:5" ht="15.95" customHeight="1" x14ac:dyDescent="0.25">
      <c r="A4" s="7" t="s">
        <v>0</v>
      </c>
      <c r="B4" s="8" t="s">
        <v>1</v>
      </c>
      <c r="C4" s="73"/>
      <c r="D4" s="74"/>
      <c r="E4" s="10" t="s">
        <v>4</v>
      </c>
    </row>
    <row r="5" spans="1:5" ht="15.95" customHeight="1" x14ac:dyDescent="0.25">
      <c r="A5" s="3"/>
      <c r="B5" s="4" t="s">
        <v>5</v>
      </c>
      <c r="C5" s="5" t="s">
        <v>2</v>
      </c>
      <c r="D5" s="9" t="s">
        <v>3</v>
      </c>
      <c r="E5" s="6">
        <f>SUM(E6:E99)</f>
        <v>0</v>
      </c>
    </row>
    <row r="6" spans="1:5" ht="14.1" customHeight="1" x14ac:dyDescent="0.3">
      <c r="A6" s="40" t="s">
        <v>70</v>
      </c>
      <c r="B6" s="41" t="s">
        <v>6</v>
      </c>
      <c r="C6" s="78">
        <v>25.85</v>
      </c>
      <c r="D6" s="27"/>
      <c r="E6" s="13">
        <f>C6*D6</f>
        <v>0</v>
      </c>
    </row>
    <row r="7" spans="1:5" ht="14.1" customHeight="1" x14ac:dyDescent="0.3">
      <c r="A7" s="42" t="s">
        <v>71</v>
      </c>
      <c r="B7" s="43" t="s">
        <v>7</v>
      </c>
      <c r="C7" s="79">
        <v>20.3</v>
      </c>
      <c r="D7" s="29"/>
      <c r="E7" s="15">
        <f t="shared" ref="E7:E48" si="0">C7*D7</f>
        <v>0</v>
      </c>
    </row>
    <row r="8" spans="1:5" ht="14.1" customHeight="1" x14ac:dyDescent="0.3">
      <c r="A8" s="44">
        <v>1121</v>
      </c>
      <c r="B8" s="45" t="s">
        <v>8</v>
      </c>
      <c r="C8" s="80">
        <v>21.55</v>
      </c>
      <c r="D8" s="28"/>
      <c r="E8" s="14">
        <f t="shared" ref="E8:E31" si="1">C8*D8</f>
        <v>0</v>
      </c>
    </row>
    <row r="9" spans="1:5" ht="14.1" customHeight="1" x14ac:dyDescent="0.3">
      <c r="A9" s="42" t="s">
        <v>72</v>
      </c>
      <c r="B9" s="43" t="s">
        <v>9</v>
      </c>
      <c r="C9" s="79">
        <v>18.3</v>
      </c>
      <c r="D9" s="29"/>
      <c r="E9" s="15">
        <f t="shared" si="1"/>
        <v>0</v>
      </c>
    </row>
    <row r="10" spans="1:5" ht="14.1" customHeight="1" x14ac:dyDescent="0.3">
      <c r="A10" s="40" t="s">
        <v>73</v>
      </c>
      <c r="B10" s="41" t="s">
        <v>32</v>
      </c>
      <c r="C10" s="78">
        <v>20.3</v>
      </c>
      <c r="D10" s="27"/>
      <c r="E10" s="13">
        <f t="shared" si="1"/>
        <v>0</v>
      </c>
    </row>
    <row r="11" spans="1:5" ht="14.1" customHeight="1" x14ac:dyDescent="0.3">
      <c r="A11" s="42" t="s">
        <v>74</v>
      </c>
      <c r="B11" s="43" t="s">
        <v>30</v>
      </c>
      <c r="C11" s="79">
        <v>22.05</v>
      </c>
      <c r="D11" s="29"/>
      <c r="E11" s="15">
        <f t="shared" si="1"/>
        <v>0</v>
      </c>
    </row>
    <row r="12" spans="1:5" ht="14.1" customHeight="1" x14ac:dyDescent="0.3">
      <c r="A12" s="42" t="s">
        <v>75</v>
      </c>
      <c r="B12" s="43" t="s">
        <v>125</v>
      </c>
      <c r="C12" s="79">
        <v>4.1500000000000004</v>
      </c>
      <c r="D12" s="29"/>
      <c r="E12" s="15">
        <f t="shared" si="1"/>
        <v>0</v>
      </c>
    </row>
    <row r="13" spans="1:5" ht="14.1" customHeight="1" x14ac:dyDescent="0.3">
      <c r="A13" s="40" t="s">
        <v>76</v>
      </c>
      <c r="B13" s="41" t="s">
        <v>10</v>
      </c>
      <c r="C13" s="78">
        <v>4.05</v>
      </c>
      <c r="D13" s="27"/>
      <c r="E13" s="13">
        <f t="shared" si="1"/>
        <v>0</v>
      </c>
    </row>
    <row r="14" spans="1:5" ht="14.1" customHeight="1" x14ac:dyDescent="0.3">
      <c r="A14" s="44">
        <v>1201</v>
      </c>
      <c r="B14" s="45" t="s">
        <v>11</v>
      </c>
      <c r="C14" s="80">
        <v>22.05</v>
      </c>
      <c r="D14" s="28"/>
      <c r="E14" s="14">
        <f t="shared" si="1"/>
        <v>0</v>
      </c>
    </row>
    <row r="15" spans="1:5" ht="14.1" customHeight="1" x14ac:dyDescent="0.3">
      <c r="A15" s="46">
        <v>1202</v>
      </c>
      <c r="B15" s="45" t="s">
        <v>12</v>
      </c>
      <c r="C15" s="80">
        <v>22.05</v>
      </c>
      <c r="D15" s="28"/>
      <c r="E15" s="14">
        <f t="shared" si="1"/>
        <v>0</v>
      </c>
    </row>
    <row r="16" spans="1:5" ht="14.1" customHeight="1" x14ac:dyDescent="0.3">
      <c r="A16" s="42" t="s">
        <v>77</v>
      </c>
      <c r="B16" s="43" t="s">
        <v>13</v>
      </c>
      <c r="C16" s="79">
        <v>19.149999999999999</v>
      </c>
      <c r="D16" s="29"/>
      <c r="E16" s="15">
        <f t="shared" si="1"/>
        <v>0</v>
      </c>
    </row>
    <row r="17" spans="1:5" ht="14.1" customHeight="1" x14ac:dyDescent="0.3">
      <c r="A17" s="40" t="s">
        <v>78</v>
      </c>
      <c r="B17" s="41" t="s">
        <v>14</v>
      </c>
      <c r="C17" s="78">
        <v>1.55</v>
      </c>
      <c r="D17" s="27"/>
      <c r="E17" s="13">
        <f t="shared" si="1"/>
        <v>0</v>
      </c>
    </row>
    <row r="18" spans="1:5" ht="14.1" customHeight="1" x14ac:dyDescent="0.3">
      <c r="A18" s="44">
        <v>1501</v>
      </c>
      <c r="B18" s="45" t="s">
        <v>63</v>
      </c>
      <c r="C18" s="80">
        <v>24.75</v>
      </c>
      <c r="D18" s="28"/>
      <c r="E18" s="14">
        <f t="shared" si="1"/>
        <v>0</v>
      </c>
    </row>
    <row r="19" spans="1:5" ht="14.1" customHeight="1" x14ac:dyDescent="0.3">
      <c r="A19" s="40" t="s">
        <v>79</v>
      </c>
      <c r="B19" s="41" t="s">
        <v>15</v>
      </c>
      <c r="C19" s="78">
        <v>1.95</v>
      </c>
      <c r="D19" s="27"/>
      <c r="E19" s="13">
        <f t="shared" si="1"/>
        <v>0</v>
      </c>
    </row>
    <row r="20" spans="1:5" ht="14.1" customHeight="1" x14ac:dyDescent="0.3">
      <c r="A20" s="42" t="s">
        <v>80</v>
      </c>
      <c r="B20" s="43" t="s">
        <v>31</v>
      </c>
      <c r="C20" s="79">
        <v>1.95</v>
      </c>
      <c r="D20" s="29"/>
      <c r="E20" s="15">
        <f t="shared" si="1"/>
        <v>0</v>
      </c>
    </row>
    <row r="21" spans="1:5" ht="14.1" customHeight="1" x14ac:dyDescent="0.3">
      <c r="A21" s="40" t="s">
        <v>81</v>
      </c>
      <c r="B21" s="41" t="s">
        <v>126</v>
      </c>
      <c r="C21" s="78">
        <v>5.6000000000000005</v>
      </c>
      <c r="D21" s="27"/>
      <c r="E21" s="13">
        <f t="shared" si="1"/>
        <v>0</v>
      </c>
    </row>
    <row r="22" spans="1:5" ht="14.1" customHeight="1" x14ac:dyDescent="0.3">
      <c r="A22" s="42" t="s">
        <v>82</v>
      </c>
      <c r="B22" s="43" t="s">
        <v>127</v>
      </c>
      <c r="C22" s="78">
        <v>7.5</v>
      </c>
      <c r="D22" s="29"/>
      <c r="E22" s="15">
        <f t="shared" si="1"/>
        <v>0</v>
      </c>
    </row>
    <row r="23" spans="1:5" ht="14.1" customHeight="1" x14ac:dyDescent="0.3">
      <c r="A23" s="40" t="s">
        <v>83</v>
      </c>
      <c r="B23" s="47" t="s">
        <v>64</v>
      </c>
      <c r="C23" s="81">
        <v>0.5</v>
      </c>
      <c r="D23" s="27"/>
      <c r="E23" s="13">
        <f t="shared" si="1"/>
        <v>0</v>
      </c>
    </row>
    <row r="24" spans="1:5" ht="14.1" customHeight="1" x14ac:dyDescent="0.3">
      <c r="A24" s="42" t="s">
        <v>84</v>
      </c>
      <c r="B24" s="47" t="s">
        <v>65</v>
      </c>
      <c r="C24" s="79">
        <v>0.5</v>
      </c>
      <c r="D24" s="29"/>
      <c r="E24" s="15">
        <f t="shared" si="1"/>
        <v>0</v>
      </c>
    </row>
    <row r="25" spans="1:5" ht="14.1" customHeight="1" x14ac:dyDescent="0.3">
      <c r="A25" s="42" t="s">
        <v>85</v>
      </c>
      <c r="B25" s="41" t="s">
        <v>66</v>
      </c>
      <c r="C25" s="78">
        <v>0.5</v>
      </c>
      <c r="D25" s="27"/>
      <c r="E25" s="13">
        <f t="shared" si="1"/>
        <v>0</v>
      </c>
    </row>
    <row r="26" spans="1:5" ht="14.1" customHeight="1" x14ac:dyDescent="0.3">
      <c r="A26" s="42" t="s">
        <v>86</v>
      </c>
      <c r="B26" s="43" t="s">
        <v>33</v>
      </c>
      <c r="C26" s="79">
        <v>0.65</v>
      </c>
      <c r="D26" s="29"/>
      <c r="E26" s="15">
        <f t="shared" si="1"/>
        <v>0</v>
      </c>
    </row>
    <row r="27" spans="1:5" ht="14.1" customHeight="1" x14ac:dyDescent="0.3">
      <c r="A27" s="42" t="s">
        <v>87</v>
      </c>
      <c r="B27" s="41" t="s">
        <v>128</v>
      </c>
      <c r="C27" s="78">
        <v>6.5</v>
      </c>
      <c r="D27" s="27"/>
      <c r="E27" s="13">
        <f t="shared" si="1"/>
        <v>0</v>
      </c>
    </row>
    <row r="28" spans="1:5" ht="14.1" customHeight="1" x14ac:dyDescent="0.3">
      <c r="A28" s="42" t="s">
        <v>88</v>
      </c>
      <c r="B28" s="48" t="s">
        <v>34</v>
      </c>
      <c r="C28" s="82">
        <v>0.65</v>
      </c>
      <c r="D28" s="29"/>
      <c r="E28" s="15">
        <f t="shared" si="1"/>
        <v>0</v>
      </c>
    </row>
    <row r="29" spans="1:5" ht="14.1" customHeight="1" x14ac:dyDescent="0.3">
      <c r="A29" s="40" t="s">
        <v>89</v>
      </c>
      <c r="B29" s="41" t="s">
        <v>131</v>
      </c>
      <c r="C29" s="78">
        <v>6</v>
      </c>
      <c r="D29" s="27"/>
      <c r="E29" s="13">
        <f t="shared" si="1"/>
        <v>0</v>
      </c>
    </row>
    <row r="30" spans="1:5" ht="14.1" customHeight="1" x14ac:dyDescent="0.3">
      <c r="A30" s="40" t="s">
        <v>90</v>
      </c>
      <c r="B30" s="41" t="s">
        <v>132</v>
      </c>
      <c r="C30" s="78">
        <v>6</v>
      </c>
      <c r="D30" s="27"/>
      <c r="E30" s="13">
        <f t="shared" si="1"/>
        <v>0</v>
      </c>
    </row>
    <row r="31" spans="1:5" ht="14.1" customHeight="1" x14ac:dyDescent="0.3">
      <c r="A31" s="46" t="s">
        <v>129</v>
      </c>
      <c r="B31" s="45" t="s">
        <v>130</v>
      </c>
      <c r="C31" s="80">
        <v>6</v>
      </c>
      <c r="D31" s="28"/>
      <c r="E31" s="14">
        <f t="shared" si="1"/>
        <v>0</v>
      </c>
    </row>
    <row r="32" spans="1:5" ht="14.1" customHeight="1" x14ac:dyDescent="0.3">
      <c r="A32" s="40" t="s">
        <v>91</v>
      </c>
      <c r="B32" s="41" t="s">
        <v>133</v>
      </c>
      <c r="C32" s="78">
        <v>5</v>
      </c>
      <c r="D32" s="27"/>
      <c r="E32" s="13">
        <f t="shared" si="0"/>
        <v>0</v>
      </c>
    </row>
    <row r="33" spans="1:5" ht="14.1" customHeight="1" x14ac:dyDescent="0.3">
      <c r="A33" s="40" t="s">
        <v>92</v>
      </c>
      <c r="B33" s="43" t="s">
        <v>134</v>
      </c>
      <c r="C33" s="79">
        <v>6.5</v>
      </c>
      <c r="D33" s="29"/>
      <c r="E33" s="15">
        <f t="shared" si="0"/>
        <v>0</v>
      </c>
    </row>
    <row r="34" spans="1:5" ht="14.1" customHeight="1" x14ac:dyDescent="0.3">
      <c r="A34" s="40" t="s">
        <v>93</v>
      </c>
      <c r="B34" s="41" t="s">
        <v>135</v>
      </c>
      <c r="C34" s="78">
        <v>5</v>
      </c>
      <c r="D34" s="27"/>
      <c r="E34" s="13">
        <f t="shared" si="0"/>
        <v>0</v>
      </c>
    </row>
    <row r="35" spans="1:5" ht="14.1" customHeight="1" x14ac:dyDescent="0.3">
      <c r="A35" s="40" t="s">
        <v>94</v>
      </c>
      <c r="B35" s="43" t="s">
        <v>136</v>
      </c>
      <c r="C35" s="79">
        <v>5</v>
      </c>
      <c r="D35" s="29"/>
      <c r="E35" s="15">
        <f t="shared" si="0"/>
        <v>0</v>
      </c>
    </row>
    <row r="36" spans="1:5" ht="14.1" customHeight="1" x14ac:dyDescent="0.3">
      <c r="A36" s="40" t="s">
        <v>95</v>
      </c>
      <c r="B36" s="41" t="s">
        <v>137</v>
      </c>
      <c r="C36" s="78">
        <v>5</v>
      </c>
      <c r="D36" s="27"/>
      <c r="E36" s="13">
        <f t="shared" si="0"/>
        <v>0</v>
      </c>
    </row>
    <row r="37" spans="1:5" ht="14.1" customHeight="1" x14ac:dyDescent="0.3">
      <c r="A37" s="40" t="s">
        <v>96</v>
      </c>
      <c r="B37" s="43" t="s">
        <v>138</v>
      </c>
      <c r="C37" s="79">
        <v>5</v>
      </c>
      <c r="D37" s="29"/>
      <c r="E37" s="15">
        <f t="shared" si="0"/>
        <v>0</v>
      </c>
    </row>
    <row r="38" spans="1:5" ht="14.1" customHeight="1" x14ac:dyDescent="0.3">
      <c r="A38" s="40" t="s">
        <v>97</v>
      </c>
      <c r="B38" s="41" t="s">
        <v>139</v>
      </c>
      <c r="C38" s="78">
        <v>5</v>
      </c>
      <c r="D38" s="27"/>
      <c r="E38" s="13">
        <f t="shared" si="0"/>
        <v>0</v>
      </c>
    </row>
    <row r="39" spans="1:5" ht="14.1" customHeight="1" x14ac:dyDescent="0.3">
      <c r="A39" s="40" t="s">
        <v>98</v>
      </c>
      <c r="B39" s="43" t="s">
        <v>140</v>
      </c>
      <c r="C39" s="79">
        <v>5</v>
      </c>
      <c r="D39" s="29"/>
      <c r="E39" s="15">
        <f t="shared" si="0"/>
        <v>0</v>
      </c>
    </row>
    <row r="40" spans="1:5" ht="14.1" customHeight="1" x14ac:dyDescent="0.3">
      <c r="A40" s="40" t="s">
        <v>99</v>
      </c>
      <c r="B40" s="41" t="s">
        <v>141</v>
      </c>
      <c r="C40" s="78">
        <v>5</v>
      </c>
      <c r="D40" s="27"/>
      <c r="E40" s="13">
        <f t="shared" si="0"/>
        <v>0</v>
      </c>
    </row>
    <row r="41" spans="1:5" ht="14.1" customHeight="1" x14ac:dyDescent="0.3">
      <c r="A41" s="40" t="s">
        <v>100</v>
      </c>
      <c r="B41" s="43" t="s">
        <v>142</v>
      </c>
      <c r="C41" s="79">
        <v>6.5</v>
      </c>
      <c r="D41" s="29"/>
      <c r="E41" s="15">
        <f t="shared" si="0"/>
        <v>0</v>
      </c>
    </row>
    <row r="42" spans="1:5" ht="14.1" customHeight="1" x14ac:dyDescent="0.3">
      <c r="A42" s="40" t="s">
        <v>101</v>
      </c>
      <c r="B42" s="41" t="s">
        <v>143</v>
      </c>
      <c r="C42" s="78">
        <v>5</v>
      </c>
      <c r="D42" s="27"/>
      <c r="E42" s="13">
        <f t="shared" si="0"/>
        <v>0</v>
      </c>
    </row>
    <row r="43" spans="1:5" ht="14.1" customHeight="1" x14ac:dyDescent="0.3">
      <c r="A43" s="40" t="s">
        <v>102</v>
      </c>
      <c r="B43" s="43" t="s">
        <v>144</v>
      </c>
      <c r="C43" s="79">
        <v>5</v>
      </c>
      <c r="D43" s="29"/>
      <c r="E43" s="15">
        <f t="shared" si="0"/>
        <v>0</v>
      </c>
    </row>
    <row r="44" spans="1:5" ht="14.1" customHeight="1" x14ac:dyDescent="0.3">
      <c r="A44" s="40" t="s">
        <v>103</v>
      </c>
      <c r="B44" s="41" t="s">
        <v>145</v>
      </c>
      <c r="C44" s="78">
        <v>5</v>
      </c>
      <c r="D44" s="27"/>
      <c r="E44" s="13">
        <f t="shared" si="0"/>
        <v>0</v>
      </c>
    </row>
    <row r="45" spans="1:5" ht="14.1" customHeight="1" x14ac:dyDescent="0.3">
      <c r="A45" s="40" t="s">
        <v>104</v>
      </c>
      <c r="B45" s="43" t="s">
        <v>146</v>
      </c>
      <c r="C45" s="79">
        <v>6.5</v>
      </c>
      <c r="D45" s="29"/>
      <c r="E45" s="15">
        <f t="shared" si="0"/>
        <v>0</v>
      </c>
    </row>
    <row r="46" spans="1:5" ht="14.1" customHeight="1" x14ac:dyDescent="0.3">
      <c r="A46" s="40" t="s">
        <v>105</v>
      </c>
      <c r="B46" s="41" t="s">
        <v>147</v>
      </c>
      <c r="C46" s="78">
        <v>5</v>
      </c>
      <c r="D46" s="27"/>
      <c r="E46" s="13">
        <f t="shared" si="0"/>
        <v>0</v>
      </c>
    </row>
    <row r="47" spans="1:5" ht="14.1" customHeight="1" x14ac:dyDescent="0.3">
      <c r="A47" s="42" t="s">
        <v>106</v>
      </c>
      <c r="B47" s="43" t="s">
        <v>148</v>
      </c>
      <c r="C47" s="79">
        <v>5</v>
      </c>
      <c r="D47" s="29"/>
      <c r="E47" s="15">
        <f t="shared" si="0"/>
        <v>0</v>
      </c>
    </row>
    <row r="48" spans="1:5" ht="14.1" customHeight="1" x14ac:dyDescent="0.3">
      <c r="A48" s="42" t="s">
        <v>107</v>
      </c>
      <c r="B48" s="41" t="s">
        <v>149</v>
      </c>
      <c r="C48" s="78">
        <v>5</v>
      </c>
      <c r="D48" s="27"/>
      <c r="E48" s="13">
        <f t="shared" si="0"/>
        <v>0</v>
      </c>
    </row>
    <row r="49" spans="1:5" ht="14.1" customHeight="1" x14ac:dyDescent="0.3">
      <c r="A49" s="42" t="s">
        <v>108</v>
      </c>
      <c r="B49" s="41" t="s">
        <v>150</v>
      </c>
      <c r="C49" s="78">
        <v>5</v>
      </c>
      <c r="D49" s="27"/>
      <c r="E49" s="13">
        <f t="shared" ref="E49:E83" si="2">C49*D49</f>
        <v>0</v>
      </c>
    </row>
    <row r="50" spans="1:5" ht="14.1" customHeight="1" x14ac:dyDescent="0.3">
      <c r="A50" s="42" t="s">
        <v>109</v>
      </c>
      <c r="B50" s="43" t="s">
        <v>151</v>
      </c>
      <c r="C50" s="79">
        <v>5</v>
      </c>
      <c r="D50" s="29"/>
      <c r="E50" s="15">
        <f t="shared" si="2"/>
        <v>0</v>
      </c>
    </row>
    <row r="51" spans="1:5" ht="14.1" customHeight="1" x14ac:dyDescent="0.3">
      <c r="A51" s="42" t="s">
        <v>110</v>
      </c>
      <c r="B51" s="41" t="s">
        <v>152</v>
      </c>
      <c r="C51" s="78">
        <v>9.5</v>
      </c>
      <c r="D51" s="27"/>
      <c r="E51" s="13">
        <f t="shared" si="2"/>
        <v>0</v>
      </c>
    </row>
    <row r="52" spans="1:5" ht="14.1" customHeight="1" x14ac:dyDescent="0.3">
      <c r="A52" s="42" t="s">
        <v>111</v>
      </c>
      <c r="B52" s="43" t="s">
        <v>153</v>
      </c>
      <c r="C52" s="79">
        <v>5</v>
      </c>
      <c r="D52" s="29"/>
      <c r="E52" s="15">
        <f t="shared" si="2"/>
        <v>0</v>
      </c>
    </row>
    <row r="53" spans="1:5" ht="14.1" customHeight="1" x14ac:dyDescent="0.3">
      <c r="A53" s="42" t="s">
        <v>112</v>
      </c>
      <c r="B53" s="41" t="s">
        <v>154</v>
      </c>
      <c r="C53" s="78">
        <v>6.5</v>
      </c>
      <c r="D53" s="27"/>
      <c r="E53" s="13">
        <f t="shared" si="2"/>
        <v>0</v>
      </c>
    </row>
    <row r="54" spans="1:5" ht="14.1" customHeight="1" x14ac:dyDescent="0.3">
      <c r="A54" s="42" t="s">
        <v>113</v>
      </c>
      <c r="B54" s="43" t="s">
        <v>155</v>
      </c>
      <c r="C54" s="79">
        <v>7</v>
      </c>
      <c r="D54" s="29"/>
      <c r="E54" s="15">
        <f t="shared" si="2"/>
        <v>0</v>
      </c>
    </row>
    <row r="55" spans="1:5" ht="14.1" customHeight="1" x14ac:dyDescent="0.3">
      <c r="A55" s="42" t="s">
        <v>114</v>
      </c>
      <c r="B55" s="41" t="s">
        <v>156</v>
      </c>
      <c r="C55" s="78">
        <v>5</v>
      </c>
      <c r="D55" s="27"/>
      <c r="E55" s="13">
        <f t="shared" si="2"/>
        <v>0</v>
      </c>
    </row>
    <row r="56" spans="1:5" ht="14.1" customHeight="1" x14ac:dyDescent="0.3">
      <c r="A56" s="42" t="s">
        <v>115</v>
      </c>
      <c r="B56" s="49" t="s">
        <v>157</v>
      </c>
      <c r="C56" s="83">
        <v>6.5</v>
      </c>
      <c r="D56" s="29"/>
      <c r="E56" s="15">
        <f t="shared" si="2"/>
        <v>0</v>
      </c>
    </row>
    <row r="57" spans="1:5" ht="14.1" customHeight="1" x14ac:dyDescent="0.3">
      <c r="A57" s="40" t="s">
        <v>116</v>
      </c>
      <c r="B57" s="41" t="s">
        <v>158</v>
      </c>
      <c r="C57" s="78">
        <v>1.05</v>
      </c>
      <c r="D57" s="27"/>
      <c r="E57" s="13">
        <f t="shared" si="2"/>
        <v>0</v>
      </c>
    </row>
    <row r="58" spans="1:5" ht="14.1" customHeight="1" x14ac:dyDescent="0.3">
      <c r="A58" s="40" t="s">
        <v>117</v>
      </c>
      <c r="B58" s="43" t="s">
        <v>159</v>
      </c>
      <c r="C58" s="79">
        <v>1.05</v>
      </c>
      <c r="D58" s="29"/>
      <c r="E58" s="15">
        <f t="shared" si="2"/>
        <v>0</v>
      </c>
    </row>
    <row r="59" spans="1:5" ht="14.1" customHeight="1" x14ac:dyDescent="0.3">
      <c r="A59" s="40" t="s">
        <v>118</v>
      </c>
      <c r="B59" s="41" t="s">
        <v>160</v>
      </c>
      <c r="C59" s="78">
        <v>1.05</v>
      </c>
      <c r="D59" s="27"/>
      <c r="E59" s="13">
        <f t="shared" si="2"/>
        <v>0</v>
      </c>
    </row>
    <row r="60" spans="1:5" ht="14.1" customHeight="1" x14ac:dyDescent="0.3">
      <c r="A60" s="40" t="s">
        <v>119</v>
      </c>
      <c r="B60" s="43" t="s">
        <v>161</v>
      </c>
      <c r="C60" s="79">
        <v>1.05</v>
      </c>
      <c r="D60" s="29"/>
      <c r="E60" s="15">
        <f t="shared" si="2"/>
        <v>0</v>
      </c>
    </row>
    <row r="61" spans="1:5" ht="14.1" customHeight="1" x14ac:dyDescent="0.3">
      <c r="A61" s="40" t="s">
        <v>120</v>
      </c>
      <c r="B61" s="41" t="s">
        <v>162</v>
      </c>
      <c r="C61" s="78">
        <v>1.05</v>
      </c>
      <c r="D61" s="27"/>
      <c r="E61" s="13">
        <f t="shared" si="2"/>
        <v>0</v>
      </c>
    </row>
    <row r="62" spans="1:5" ht="14.1" customHeight="1" x14ac:dyDescent="0.3">
      <c r="A62" s="40" t="s">
        <v>121</v>
      </c>
      <c r="B62" s="43" t="s">
        <v>163</v>
      </c>
      <c r="C62" s="79">
        <v>1.05</v>
      </c>
      <c r="D62" s="29"/>
      <c r="E62" s="15">
        <f t="shared" si="2"/>
        <v>0</v>
      </c>
    </row>
    <row r="63" spans="1:5" ht="14.1" customHeight="1" x14ac:dyDescent="0.3">
      <c r="A63" s="40" t="s">
        <v>122</v>
      </c>
      <c r="B63" s="41" t="s">
        <v>164</v>
      </c>
      <c r="C63" s="78">
        <v>1.05</v>
      </c>
      <c r="D63" s="27"/>
      <c r="E63" s="13">
        <f t="shared" si="2"/>
        <v>0</v>
      </c>
    </row>
    <row r="64" spans="1:5" ht="14.1" customHeight="1" x14ac:dyDescent="0.3">
      <c r="A64" s="40" t="s">
        <v>123</v>
      </c>
      <c r="B64" s="43" t="s">
        <v>165</v>
      </c>
      <c r="C64" s="79">
        <v>1.05</v>
      </c>
      <c r="D64" s="29"/>
      <c r="E64" s="15">
        <f t="shared" si="2"/>
        <v>0</v>
      </c>
    </row>
    <row r="65" spans="1:5" ht="14.1" customHeight="1" x14ac:dyDescent="0.3">
      <c r="A65" s="40" t="s">
        <v>124</v>
      </c>
      <c r="B65" s="41" t="s">
        <v>166</v>
      </c>
      <c r="C65" s="78">
        <v>1.05</v>
      </c>
      <c r="D65" s="27"/>
      <c r="E65" s="13">
        <f t="shared" si="2"/>
        <v>0</v>
      </c>
    </row>
    <row r="66" spans="1:5" ht="14.1" customHeight="1" x14ac:dyDescent="0.3">
      <c r="A66" s="50">
        <v>6090</v>
      </c>
      <c r="B66" s="51" t="s">
        <v>35</v>
      </c>
      <c r="C66" s="84">
        <v>16.100000000000001</v>
      </c>
      <c r="D66" s="31"/>
      <c r="E66" s="17">
        <f t="shared" ref="E66:E69" si="3">C66*D66</f>
        <v>0</v>
      </c>
    </row>
    <row r="67" spans="1:5" ht="14.1" customHeight="1" x14ac:dyDescent="0.3">
      <c r="A67" s="50">
        <v>6091</v>
      </c>
      <c r="B67" s="52" t="s">
        <v>36</v>
      </c>
      <c r="C67" s="84">
        <v>16.100000000000001</v>
      </c>
      <c r="D67" s="31"/>
      <c r="E67" s="17">
        <f t="shared" si="3"/>
        <v>0</v>
      </c>
    </row>
    <row r="68" spans="1:5" ht="14.1" customHeight="1" x14ac:dyDescent="0.3">
      <c r="A68" s="50">
        <v>6092</v>
      </c>
      <c r="B68" s="52" t="s">
        <v>37</v>
      </c>
      <c r="C68" s="84">
        <v>16.100000000000001</v>
      </c>
      <c r="D68" s="31"/>
      <c r="E68" s="17">
        <f t="shared" si="3"/>
        <v>0</v>
      </c>
    </row>
    <row r="69" spans="1:5" ht="14.1" customHeight="1" x14ac:dyDescent="0.3">
      <c r="A69" s="50">
        <v>6093</v>
      </c>
      <c r="B69" s="52" t="s">
        <v>38</v>
      </c>
      <c r="C69" s="84">
        <v>16.100000000000001</v>
      </c>
      <c r="D69" s="31"/>
      <c r="E69" s="17">
        <f t="shared" si="3"/>
        <v>0</v>
      </c>
    </row>
    <row r="70" spans="1:5" ht="14.1" customHeight="1" x14ac:dyDescent="0.3">
      <c r="A70" s="42" t="s">
        <v>167</v>
      </c>
      <c r="B70" s="53" t="s">
        <v>168</v>
      </c>
      <c r="C70" s="85">
        <v>29.05</v>
      </c>
      <c r="D70" s="30"/>
      <c r="E70" s="16">
        <f>C70*D70</f>
        <v>0</v>
      </c>
    </row>
    <row r="71" spans="1:5" ht="14.1" customHeight="1" x14ac:dyDescent="0.3">
      <c r="A71" s="54" t="s">
        <v>16</v>
      </c>
      <c r="B71" s="55" t="s">
        <v>17</v>
      </c>
      <c r="C71" s="82">
        <v>14.55</v>
      </c>
      <c r="D71" s="29"/>
      <c r="E71" s="15">
        <f t="shared" si="2"/>
        <v>0</v>
      </c>
    </row>
    <row r="72" spans="1:5" ht="14.1" customHeight="1" x14ac:dyDescent="0.3">
      <c r="A72" s="56" t="s">
        <v>18</v>
      </c>
      <c r="B72" s="57" t="s">
        <v>169</v>
      </c>
      <c r="C72" s="81">
        <v>7.2</v>
      </c>
      <c r="D72" s="27"/>
      <c r="E72" s="13">
        <f t="shared" si="2"/>
        <v>0</v>
      </c>
    </row>
    <row r="73" spans="1:5" ht="14.1" customHeight="1" x14ac:dyDescent="0.3">
      <c r="A73" s="54" t="s">
        <v>19</v>
      </c>
      <c r="B73" s="55" t="s">
        <v>170</v>
      </c>
      <c r="C73" s="82">
        <v>8.35</v>
      </c>
      <c r="D73" s="29"/>
      <c r="E73" s="15">
        <f t="shared" si="2"/>
        <v>0</v>
      </c>
    </row>
    <row r="74" spans="1:5" ht="14.1" customHeight="1" x14ac:dyDescent="0.3">
      <c r="A74" s="56" t="s">
        <v>20</v>
      </c>
      <c r="B74" s="55" t="s">
        <v>171</v>
      </c>
      <c r="C74" s="81">
        <v>2</v>
      </c>
      <c r="D74" s="27"/>
      <c r="E74" s="13">
        <f t="shared" si="2"/>
        <v>0</v>
      </c>
    </row>
    <row r="75" spans="1:5" ht="14.1" customHeight="1" x14ac:dyDescent="0.3">
      <c r="A75" s="58" t="s">
        <v>47</v>
      </c>
      <c r="B75" s="59" t="s">
        <v>48</v>
      </c>
      <c r="C75" s="86">
        <v>3.35</v>
      </c>
      <c r="D75" s="31"/>
      <c r="E75" s="17">
        <f t="shared" ref="E75:E82" si="4">C75*D75</f>
        <v>0</v>
      </c>
    </row>
    <row r="76" spans="1:5" ht="14.1" customHeight="1" x14ac:dyDescent="0.3">
      <c r="A76" s="58" t="s">
        <v>49</v>
      </c>
      <c r="B76" s="59" t="s">
        <v>50</v>
      </c>
      <c r="C76" s="86">
        <v>3.35</v>
      </c>
      <c r="D76" s="31"/>
      <c r="E76" s="17">
        <f t="shared" si="4"/>
        <v>0</v>
      </c>
    </row>
    <row r="77" spans="1:5" ht="14.1" customHeight="1" x14ac:dyDescent="0.3">
      <c r="A77" s="58" t="s">
        <v>51</v>
      </c>
      <c r="B77" s="59" t="s">
        <v>52</v>
      </c>
      <c r="C77" s="86">
        <v>3.35</v>
      </c>
      <c r="D77" s="31"/>
      <c r="E77" s="17">
        <f t="shared" si="4"/>
        <v>0</v>
      </c>
    </row>
    <row r="78" spans="1:5" ht="14.1" customHeight="1" x14ac:dyDescent="0.3">
      <c r="A78" s="58" t="s">
        <v>53</v>
      </c>
      <c r="B78" s="59" t="s">
        <v>54</v>
      </c>
      <c r="C78" s="86">
        <v>3.35</v>
      </c>
      <c r="D78" s="31"/>
      <c r="E78" s="17">
        <f t="shared" si="4"/>
        <v>0</v>
      </c>
    </row>
    <row r="79" spans="1:5" ht="14.1" customHeight="1" x14ac:dyDescent="0.3">
      <c r="A79" s="58" t="s">
        <v>55</v>
      </c>
      <c r="B79" s="59" t="s">
        <v>56</v>
      </c>
      <c r="C79" s="86">
        <v>3.35</v>
      </c>
      <c r="D79" s="31"/>
      <c r="E79" s="17">
        <f t="shared" si="4"/>
        <v>0</v>
      </c>
    </row>
    <row r="80" spans="1:5" ht="14.1" customHeight="1" x14ac:dyDescent="0.3">
      <c r="A80" s="58" t="s">
        <v>57</v>
      </c>
      <c r="B80" s="59" t="s">
        <v>58</v>
      </c>
      <c r="C80" s="86">
        <v>3.35</v>
      </c>
      <c r="D80" s="31"/>
      <c r="E80" s="17">
        <f t="shared" si="4"/>
        <v>0</v>
      </c>
    </row>
    <row r="81" spans="1:5" ht="14.1" customHeight="1" x14ac:dyDescent="0.3">
      <c r="A81" s="58" t="s">
        <v>59</v>
      </c>
      <c r="B81" s="59" t="s">
        <v>60</v>
      </c>
      <c r="C81" s="86">
        <v>3.35</v>
      </c>
      <c r="D81" s="31"/>
      <c r="E81" s="17">
        <f t="shared" si="4"/>
        <v>0</v>
      </c>
    </row>
    <row r="82" spans="1:5" ht="14.1" customHeight="1" x14ac:dyDescent="0.3">
      <c r="A82" s="58" t="s">
        <v>61</v>
      </c>
      <c r="B82" s="59" t="s">
        <v>62</v>
      </c>
      <c r="C82" s="86">
        <v>3.35</v>
      </c>
      <c r="D82" s="31"/>
      <c r="E82" s="17">
        <f t="shared" si="4"/>
        <v>0</v>
      </c>
    </row>
    <row r="83" spans="1:5" ht="14.1" customHeight="1" x14ac:dyDescent="0.3">
      <c r="A83" s="60" t="s">
        <v>21</v>
      </c>
      <c r="B83" s="48" t="s">
        <v>22</v>
      </c>
      <c r="C83" s="82">
        <v>3.6</v>
      </c>
      <c r="D83" s="29"/>
      <c r="E83" s="15">
        <f t="shared" si="2"/>
        <v>0</v>
      </c>
    </row>
    <row r="84" spans="1:5" ht="14.1" customHeight="1" x14ac:dyDescent="0.3">
      <c r="A84" s="61" t="s">
        <v>25</v>
      </c>
      <c r="B84" s="62" t="s">
        <v>172</v>
      </c>
      <c r="C84" s="87">
        <v>3.7</v>
      </c>
      <c r="D84" s="32"/>
      <c r="E84" s="18">
        <f t="shared" ref="E84:E85" si="5">C84*D84</f>
        <v>0</v>
      </c>
    </row>
    <row r="85" spans="1:5" ht="14.1" customHeight="1" x14ac:dyDescent="0.3">
      <c r="A85" s="60" t="s">
        <v>28</v>
      </c>
      <c r="B85" s="48" t="s">
        <v>173</v>
      </c>
      <c r="C85" s="82">
        <v>6</v>
      </c>
      <c r="D85" s="29"/>
      <c r="E85" s="15">
        <f t="shared" si="5"/>
        <v>0</v>
      </c>
    </row>
    <row r="86" spans="1:5" ht="14.1" customHeight="1" x14ac:dyDescent="0.3">
      <c r="A86" s="61" t="s">
        <v>26</v>
      </c>
      <c r="B86" s="62" t="s">
        <v>174</v>
      </c>
      <c r="C86" s="87">
        <v>3.25</v>
      </c>
      <c r="D86" s="32"/>
      <c r="E86" s="18">
        <f t="shared" ref="E86" si="6">C86*D86</f>
        <v>0</v>
      </c>
    </row>
    <row r="87" spans="1:5" ht="14.1" customHeight="1" x14ac:dyDescent="0.3">
      <c r="A87" s="46" t="s">
        <v>176</v>
      </c>
      <c r="B87" s="45" t="s">
        <v>175</v>
      </c>
      <c r="C87" s="80">
        <v>4</v>
      </c>
      <c r="D87" s="28"/>
      <c r="E87" s="14">
        <f>C87*D87</f>
        <v>0</v>
      </c>
    </row>
    <row r="88" spans="1:5" ht="13.5" customHeight="1" x14ac:dyDescent="0.3">
      <c r="A88" s="60" t="s">
        <v>27</v>
      </c>
      <c r="B88" s="48" t="s">
        <v>29</v>
      </c>
      <c r="C88" s="82">
        <v>1.55</v>
      </c>
      <c r="D88" s="29"/>
      <c r="E88" s="15">
        <f t="shared" ref="E88" si="7">C88*D88</f>
        <v>0</v>
      </c>
    </row>
    <row r="89" spans="1:5" ht="14.1" customHeight="1" x14ac:dyDescent="0.3">
      <c r="A89" s="63" t="s">
        <v>45</v>
      </c>
      <c r="B89" s="59" t="s">
        <v>46</v>
      </c>
      <c r="C89" s="86">
        <v>11</v>
      </c>
      <c r="D89" s="31"/>
      <c r="E89" s="17">
        <f t="shared" ref="E89" si="8">C89*D89</f>
        <v>0</v>
      </c>
    </row>
    <row r="90" spans="1:5" ht="14.1" customHeight="1" x14ac:dyDescent="0.3">
      <c r="A90" s="63" t="s">
        <v>39</v>
      </c>
      <c r="B90" s="59" t="s">
        <v>40</v>
      </c>
      <c r="C90" s="86">
        <v>19.75</v>
      </c>
      <c r="D90" s="31"/>
      <c r="E90" s="17">
        <f t="shared" ref="E90:E92" si="9">C90*D90</f>
        <v>0</v>
      </c>
    </row>
    <row r="91" spans="1:5" ht="14.1" customHeight="1" x14ac:dyDescent="0.3">
      <c r="A91" s="63" t="s">
        <v>41</v>
      </c>
      <c r="B91" s="59" t="s">
        <v>42</v>
      </c>
      <c r="C91" s="86">
        <v>19.75</v>
      </c>
      <c r="D91" s="31"/>
      <c r="E91" s="17">
        <f t="shared" si="9"/>
        <v>0</v>
      </c>
    </row>
    <row r="92" spans="1:5" ht="14.1" customHeight="1" x14ac:dyDescent="0.3">
      <c r="A92" s="63" t="s">
        <v>43</v>
      </c>
      <c r="B92" s="59" t="s">
        <v>44</v>
      </c>
      <c r="C92" s="86">
        <v>19.75</v>
      </c>
      <c r="D92" s="31"/>
      <c r="E92" s="17">
        <f t="shared" si="9"/>
        <v>0</v>
      </c>
    </row>
    <row r="93" spans="1:5" ht="14.1" customHeight="1" x14ac:dyDescent="0.3">
      <c r="A93" s="64">
        <v>9053</v>
      </c>
      <c r="B93" s="65" t="s">
        <v>179</v>
      </c>
      <c r="C93" s="88">
        <v>42.1</v>
      </c>
      <c r="D93" s="28"/>
      <c r="E93" s="14">
        <f>C93*D93</f>
        <v>0</v>
      </c>
    </row>
    <row r="94" spans="1:5" ht="14.1" customHeight="1" x14ac:dyDescent="0.3">
      <c r="A94" s="64">
        <v>9054</v>
      </c>
      <c r="B94" s="65" t="s">
        <v>180</v>
      </c>
      <c r="C94" s="88">
        <v>52.8</v>
      </c>
      <c r="D94" s="28"/>
      <c r="E94" s="14">
        <f t="shared" ref="E94:E95" si="10">C94*D94</f>
        <v>0</v>
      </c>
    </row>
    <row r="95" spans="1:5" ht="14.1" customHeight="1" x14ac:dyDescent="0.3">
      <c r="A95" s="64">
        <v>9055</v>
      </c>
      <c r="B95" s="65" t="s">
        <v>181</v>
      </c>
      <c r="C95" s="88">
        <v>77.55</v>
      </c>
      <c r="D95" s="28"/>
      <c r="E95" s="14">
        <f t="shared" si="10"/>
        <v>0</v>
      </c>
    </row>
    <row r="96" spans="1:5" ht="14.1" customHeight="1" x14ac:dyDescent="0.3">
      <c r="A96" s="64">
        <v>9405</v>
      </c>
      <c r="B96" s="65" t="s">
        <v>182</v>
      </c>
      <c r="C96" s="88">
        <v>28.2</v>
      </c>
      <c r="D96" s="28"/>
      <c r="E96" s="14">
        <f t="shared" ref="E96" si="11">C96*D96</f>
        <v>0</v>
      </c>
    </row>
    <row r="97" spans="1:5" ht="14.1" customHeight="1" x14ac:dyDescent="0.3">
      <c r="A97" s="61">
        <v>9111</v>
      </c>
      <c r="B97" s="62" t="s">
        <v>183</v>
      </c>
      <c r="C97" s="87">
        <v>5.3</v>
      </c>
      <c r="D97" s="32"/>
      <c r="E97" s="18">
        <f t="shared" ref="E97:E98" si="12">C97*D97</f>
        <v>0</v>
      </c>
    </row>
    <row r="98" spans="1:5" ht="14.1" customHeight="1" x14ac:dyDescent="0.3">
      <c r="A98" s="66" t="s">
        <v>178</v>
      </c>
      <c r="B98" s="67" t="s">
        <v>177</v>
      </c>
      <c r="C98" s="87">
        <v>7.2</v>
      </c>
      <c r="D98" s="37"/>
      <c r="E98" s="18">
        <f t="shared" si="12"/>
        <v>0</v>
      </c>
    </row>
    <row r="99" spans="1:5" ht="14.1" customHeight="1" x14ac:dyDescent="0.3">
      <c r="A99" s="60" t="s">
        <v>23</v>
      </c>
      <c r="B99" s="48" t="s">
        <v>24</v>
      </c>
      <c r="C99" s="89">
        <v>7.2</v>
      </c>
      <c r="D99" s="26">
        <f>C102</f>
        <v>0</v>
      </c>
      <c r="E99" s="15">
        <f>C99*D99</f>
        <v>0</v>
      </c>
    </row>
    <row r="100" spans="1:5" ht="14.1" customHeight="1" x14ac:dyDescent="0.25">
      <c r="A100" s="35" t="s">
        <v>68</v>
      </c>
      <c r="B100" s="19"/>
      <c r="C100" s="24"/>
      <c r="D100" s="1"/>
      <c r="E100" s="1"/>
    </row>
    <row r="101" spans="1:5" ht="14.1" customHeight="1" x14ac:dyDescent="0.25">
      <c r="A101" s="1"/>
      <c r="B101" s="23"/>
      <c r="C101" s="25"/>
      <c r="D101" s="1"/>
      <c r="E101" s="1"/>
    </row>
    <row r="102" spans="1:5" ht="14.1" customHeight="1" x14ac:dyDescent="0.25">
      <c r="A102" s="1"/>
      <c r="B102" s="22" t="s">
        <v>67</v>
      </c>
      <c r="C102" s="26"/>
      <c r="D102" s="1"/>
      <c r="E102" s="1"/>
    </row>
    <row r="103" spans="1:5" ht="14.1" customHeight="1" x14ac:dyDescent="0.25">
      <c r="A103" s="36"/>
      <c r="B103" s="69"/>
      <c r="C103" s="70"/>
      <c r="D103" s="1"/>
      <c r="E103" s="1"/>
    </row>
    <row r="104" spans="1:5" ht="14.1" customHeight="1" x14ac:dyDescent="0.25">
      <c r="A104" s="76"/>
      <c r="B104" s="76"/>
      <c r="C104" s="77"/>
      <c r="D104" s="1"/>
      <c r="E104" s="1"/>
    </row>
    <row r="105" spans="1:5" ht="14.1" customHeight="1" x14ac:dyDescent="0.25">
      <c r="A105" s="20"/>
      <c r="B105" s="20"/>
      <c r="C105" s="21"/>
      <c r="D105" s="1"/>
      <c r="E105" s="1"/>
    </row>
    <row r="106" spans="1:5" ht="14.1" customHeight="1" x14ac:dyDescent="0.25">
      <c r="A106" s="76"/>
      <c r="B106" s="76"/>
      <c r="C106" s="77"/>
      <c r="D106" s="1"/>
      <c r="E106" s="1"/>
    </row>
    <row r="107" spans="1:5" ht="14.1" customHeight="1" x14ac:dyDescent="0.25">
      <c r="A107" s="20"/>
      <c r="B107" s="20"/>
      <c r="C107" s="21"/>
      <c r="D107" s="1"/>
      <c r="E107" s="1"/>
    </row>
    <row r="108" spans="1:5" ht="14.1" customHeight="1" x14ac:dyDescent="0.25">
      <c r="A108" s="76"/>
      <c r="B108" s="76"/>
      <c r="C108" s="77"/>
      <c r="D108" s="1"/>
      <c r="E108" s="1"/>
    </row>
    <row r="109" spans="1:5" ht="14.1" customHeight="1" x14ac:dyDescent="0.25">
      <c r="A109" s="76"/>
      <c r="B109" s="76"/>
      <c r="C109" s="77"/>
      <c r="D109" s="1"/>
      <c r="E109" s="1"/>
    </row>
    <row r="110" spans="1:5" ht="15" customHeight="1" x14ac:dyDescent="0.25">
      <c r="A110" s="75"/>
      <c r="B110" s="75"/>
      <c r="C110" s="12"/>
      <c r="D110" s="1"/>
      <c r="E110" s="11"/>
    </row>
  </sheetData>
  <sheetProtection algorithmName="SHA-512" hashValue="V+gy0tzX0HQE5TYybWKDqzlQPUM2NVhbwNbEYbZDtmL0Jqt6qJYCmrlJqyPJzGzn8ZCDMj8Ep/ZU5IpfXJPonQ==" saltValue="CB7fIqV5MYMzI/1WJZmNcA==" spinCount="100000" sheet="1" objects="1" scenarios="1"/>
  <mergeCells count="7">
    <mergeCell ref="B103:C103"/>
    <mergeCell ref="C2:D4"/>
    <mergeCell ref="A110:B110"/>
    <mergeCell ref="A104:C104"/>
    <mergeCell ref="A109:C109"/>
    <mergeCell ref="A106:C106"/>
    <mergeCell ref="A108:C108"/>
  </mergeCells>
  <phoneticPr fontId="14" type="noConversion"/>
  <conditionalFormatting sqref="A104:C109">
    <cfRule type="expression" dxfId="13" priority="1">
      <formula>NOT(MOD(ROW(),2))</formula>
    </cfRule>
    <cfRule type="expression" dxfId="12" priority="2">
      <formula>NOT(MOD(ROW(),2))</formula>
    </cfRule>
    <cfRule type="expression" dxfId="11" priority="3">
      <formula>" =NON(MOD(LIGNE();2))"</formula>
    </cfRule>
    <cfRule type="expression" dxfId="10" priority="4">
      <formula>MOD(ROW(),2)</formula>
    </cfRule>
    <cfRule type="expression" dxfId="9" priority="5">
      <formula>NOT(MOD(ROW(),2))</formula>
    </cfRule>
    <cfRule type="expression" dxfId="8" priority="6">
      <formula>"Ligne paires → =NON(MOD(LIGNE();2))"</formula>
    </cfRule>
  </conditionalFormatting>
  <conditionalFormatting sqref="A2:D3 A4:B4 E4 A5:E98 A98:C100 E99 B101:C101 B103">
    <cfRule type="expression" dxfId="7" priority="19">
      <formula>NOT(MOD(ROW(),2))</formula>
    </cfRule>
    <cfRule type="expression" dxfId="6" priority="20">
      <formula>NOT(MOD(ROW(),2))</formula>
    </cfRule>
    <cfRule type="expression" dxfId="5" priority="21">
      <formula>" =NON(MOD(LIGNE();2))"</formula>
    </cfRule>
    <cfRule type="expression" dxfId="4" priority="22">
      <formula>MOD(ROW(),2)</formula>
    </cfRule>
    <cfRule type="expression" dxfId="3" priority="23">
      <formula>NOT(MOD(ROW(),2))</formula>
    </cfRule>
    <cfRule type="expression" dxfId="2" priority="25">
      <formula>"Ligne paires → =NON(MOD(LIGNE();2))"</formula>
    </cfRule>
  </conditionalFormatting>
  <conditionalFormatting sqref="J20:J31">
    <cfRule type="expression" dxfId="1" priority="26">
      <formula>"Ligne paires → =NON(MOD(LIGNE();2))"</formula>
    </cfRule>
    <cfRule type="expression" dxfId="0" priority="27">
      <formula>"Ligne paires → =NON(MOD(LIGNE();2))"</formula>
    </cfRule>
  </conditionalFormatting>
  <dataValidations count="1">
    <dataValidation type="list" allowBlank="1" showInputMessage="1" showErrorMessage="1" sqref="E3" xr:uid="{41DA063C-6A3D-448D-BE23-5504F6488BE2}">
      <formula1>"Zeffy,Interac,Comptant"</formula1>
    </dataValidation>
  </dataValidations>
  <pageMargins left="0" right="0" top="0" bottom="0" header="0" footer="0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locked="0" defaultSize="0" autoFill="0" autoLine="0" autoPict="0">
                <anchor moveWithCells="1">
                  <from>
                    <xdr:col>8</xdr:col>
                    <xdr:colOff>304800</xdr:colOff>
                    <xdr:row>78</xdr:row>
                    <xdr:rowOff>0</xdr:rowOff>
                  </from>
                  <to>
                    <xdr:col>8</xdr:col>
                    <xdr:colOff>590550</xdr:colOff>
                    <xdr:row>79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Stéphane Lepage</dc:creator>
  <cp:lastModifiedBy>stephane lepage</cp:lastModifiedBy>
  <cp:lastPrinted>2026-08-28T19:17:20Z</cp:lastPrinted>
  <dcterms:created xsi:type="dcterms:W3CDTF">2025-03-08T01:14:25Z</dcterms:created>
  <dcterms:modified xsi:type="dcterms:W3CDTF">2026-09-02T00:18:34Z</dcterms:modified>
</cp:coreProperties>
</file>